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/>
  <mc:AlternateContent xmlns:mc="http://schemas.openxmlformats.org/markup-compatibility/2006">
    <mc:Choice Requires="x15">
      <x15ac:absPath xmlns:x15ac="http://schemas.microsoft.com/office/spreadsheetml/2010/11/ac" url="C:\Users\Арутюнова\Desktop\решения\решения\решения 2025\решение 82 от 21.03.2025\"/>
    </mc:Choice>
  </mc:AlternateContent>
  <xr:revisionPtr revIDLastSave="0" documentId="13_ncr:1_{6CB72759-6E93-49EF-9B56-DFB038F31095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" sheetId="2" r:id="rId1"/>
  </sheets>
  <definedNames>
    <definedName name="_xlnm.Print_Titles" localSheetId="0">'Приложение '!$8:$8</definedName>
    <definedName name="_xlnm.Print_Area" localSheetId="0">'Приложение '!$A$1:$C$63</definedName>
  </definedNames>
  <calcPr calcId="18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56" i="2" l="1"/>
  <c r="C31" i="2" l="1"/>
  <c r="C33" i="2"/>
  <c r="C30" i="2" l="1"/>
  <c r="C14" i="2"/>
  <c r="C25" i="2" l="1"/>
  <c r="C11" i="2" l="1"/>
  <c r="C40" i="2" l="1"/>
  <c r="C49" i="2" l="1"/>
  <c r="C51" i="2"/>
  <c r="C10" i="2" l="1"/>
  <c r="C13" i="2"/>
  <c r="C20" i="2"/>
  <c r="C22" i="2"/>
  <c r="C28" i="2"/>
  <c r="C36" i="2"/>
  <c r="C38" i="2"/>
  <c r="C46" i="2"/>
  <c r="C45" i="2" s="1"/>
  <c r="C53" i="2"/>
  <c r="C48" i="2" s="1"/>
  <c r="C58" i="2"/>
  <c r="C55" i="2" s="1"/>
  <c r="C44" i="2" l="1"/>
  <c r="C43" i="2"/>
  <c r="C19" i="2"/>
  <c r="C35" i="2"/>
  <c r="C9" i="2" l="1"/>
  <c r="C63" i="2" s="1"/>
</calcChain>
</file>

<file path=xl/sharedStrings.xml><?xml version="1.0" encoding="utf-8"?>
<sst xmlns="http://schemas.openxmlformats.org/spreadsheetml/2006/main" count="122" uniqueCount="122">
  <si>
    <t>ИТОГО ДОХОДОВ</t>
  </si>
  <si>
    <t/>
  </si>
  <si>
    <t>Прочие межбюджетные трансферты, передаваемые бюджетам</t>
  </si>
  <si>
    <t>Субвенции бюджетам на государственную регистрацию актов гражданского состояния</t>
  </si>
  <si>
    <t>Субвенции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</si>
  <si>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</si>
  <si>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000 2 02 00000 00 0000 000 </t>
  </si>
  <si>
    <t>БЕЗВОЗМЕЗДНЫЕ ПОСТУПЛЕНИЯ</t>
  </si>
  <si>
    <t>000 2 00 00000 00 0000 000 </t>
  </si>
  <si>
    <t>Доходы от компенсации затрат государства</t>
  </si>
  <si>
    <t>000 1 13 02000 00 0000 130 </t>
  </si>
  <si>
    <t>Доходы от оказания платных услуг (работ)</t>
  </si>
  <si>
    <t>000 1 13 01000 00 0000 130 </t>
  </si>
  <si>
    <t>000 1 13 00000 00 0000 000 </t>
  </si>
  <si>
    <t>ДОХОДЫ ОТ ИСПОЛЬЗОВАНИЯ ИМУЩЕСТВА, НАХОДЯЩЕГОСЯ В ГОСУДАРСТВЕННОЙ И МУНИЦИПАЛЬНОЙ СОБСТВЕННОСТИ</t>
  </si>
  <si>
    <t>000 1 11 00000 00 0000 000 </t>
  </si>
  <si>
    <t>ГОСУДАРСТВЕННАЯ ПОШЛИНА</t>
  </si>
  <si>
    <t>000 1 08 00000 00 0000 000 </t>
  </si>
  <si>
    <t>Земельный налог</t>
  </si>
  <si>
    <t>000 1 06 06000 00 0000 110 </t>
  </si>
  <si>
    <t>Налог на имущество физических лиц</t>
  </si>
  <si>
    <t>000 1 06 01000 00 0000 110 </t>
  </si>
  <si>
    <t>НАЛОГИ НА ИМУЩЕСТВО</t>
  </si>
  <si>
    <t>000 1 06 00000 00 0000 000 </t>
  </si>
  <si>
    <t>Акцизы по подакцизным товарам (продукции), производимым на территории Российской Федерации</t>
  </si>
  <si>
    <t>000 1 03 02000 01 0000 110 </t>
  </si>
  <si>
    <t>НАЛОГИ НА ТОВАРЫ (РАБОТЫ, УСЛУГИ), РЕАЛИЗУЕМЫЕ НА ТЕРРИТОРИИ РОССИЙСКОЙ ФЕДЕРАЦИИ</t>
  </si>
  <si>
    <t>000 1 03 00000 00 0000 000 </t>
  </si>
  <si>
    <t>000 1 01 02010 01 0000 110 </t>
  </si>
  <si>
    <t>Налог на доходы физических лиц</t>
  </si>
  <si>
    <t>000 1 01 02000 01 0000 110 </t>
  </si>
  <si>
    <t>НАЛОГИ НА ПРИБЫЛЬ, ДОХОДЫ</t>
  </si>
  <si>
    <t>000 1 01 00000 00 0000 000 </t>
  </si>
  <si>
    <t>НАЛОГОВЫЕ И НЕНАЛОГОВЫЕ ДОХОДЫ</t>
  </si>
  <si>
    <t>000 1 00 00000 00 0000 000 </t>
  </si>
  <si>
    <t>Сумма</t>
  </si>
  <si>
    <t>000 2 02 30000 00 0000 150</t>
  </si>
  <si>
    <t>000 2 02 35118 00 0000 150</t>
  </si>
  <si>
    <t>000 2 02 35930 00 0000 150</t>
  </si>
  <si>
    <t>000 2 02 40000 00 0000 150</t>
  </si>
  <si>
    <t>000 2 02 49999 00 0000 150</t>
  </si>
  <si>
    <t>тыс. рублей</t>
  </si>
  <si>
    <t>000 1 03 02231 01 0000 110 </t>
  </si>
  <si>
    <t>000 1 03 02241 01 0000 110 </t>
  </si>
  <si>
    <t>000 1 03 02251 01 0000 110 </t>
  </si>
  <si>
    <t>000 1 06 01030 10 0000 110 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</si>
  <si>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</si>
  <si>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000 1 06 06033 10 0000 110 </t>
  </si>
  <si>
    <t>Земельный налог с организаций, обладающих земельным участком, расположенным в границах сельских поселений</t>
  </si>
  <si>
    <t>000 1 06 06043 10 0000 110 </t>
  </si>
  <si>
    <t>Земельный налог с физических лиц, обладающих земельным участком, расположенным в границах сельских поселений</t>
  </si>
  <si>
    <t>000 1 06 04000 02 0000 110</t>
  </si>
  <si>
    <t>ТРАНСПОРТНЫЙ НАЛОГ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</si>
  <si>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</si>
  <si>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</si>
  <si>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</si>
  <si>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</si>
  <si>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000 1 08 04020 01 0000 110 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</si>
  <si>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</si>
  <si>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000 1 11 09045 10 0000 120 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</si>
  <si>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</si>
  <si>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000 1 13 01995 10 0000 130 </t>
  </si>
  <si>
    <t>Прочие доходы от оказания платных услуг (работ) получателями средств бюджетов сельских поселений</t>
  </si>
  <si>
    <t>000 1 13 02995 10 0000 130 </t>
  </si>
  <si>
    <t>Прочие доходы от компенсации затрат бюджетов сельских поселений</t>
  </si>
  <si>
    <t>000 2 02 10000 00 0000 150</t>
  </si>
  <si>
    <t xml:space="preserve">Дотации бюджетам бюджетной системы Российской Федерации  
</t>
  </si>
  <si>
    <t>000 2 02 15001 00 0000 150</t>
  </si>
  <si>
    <t xml:space="preserve">Дотации на выравнивание бюджетной обеспеченности  
</t>
  </si>
  <si>
    <t>000 2 02 15001 10 0000 150</t>
  </si>
  <si>
    <t>000 2 02 35118 10 0000 150</t>
  </si>
  <si>
    <t>000 2 02 35930 10 0000 150</t>
  </si>
  <si>
    <t>Субвенции бюджетам сельских поселений на государственную регистрацию актов гражданского состояния</t>
  </si>
  <si>
    <t>000 2 02 49999 10 0000 150</t>
  </si>
  <si>
    <t>Прочие межбюджетные трансферты, передаваемые бюджетам сельских поселений</t>
  </si>
  <si>
    <t>ИНЫЕ МЕЖБЮДЖЕТНЫЕ ТРАНСФЕРТЫ</t>
  </si>
  <si>
    <t>000 2 02 30024 10 0000150</t>
  </si>
  <si>
    <t>Субвенции бюджетам сельских поселений на выполнение передаваемых полномочий субъектов Российской Федерации</t>
  </si>
  <si>
    <t>Субвенции местным бюджетам на выполнение передаваемых полномочий субъектов Российской Федерации</t>
  </si>
  <si>
    <t>000 2 02 30024 00 0000150</t>
  </si>
  <si>
    <t>собственные средства (собственные доходы, дотации)</t>
  </si>
  <si>
    <t>Полномочия</t>
  </si>
  <si>
    <t>МБТ целевые (в т.ч. ВУС, ЗАГС)</t>
  </si>
  <si>
    <t>000 2 18 60010 10 0000 150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</si>
  <si>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</si>
  <si>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000 1 16 00000 00 0000 000 </t>
  </si>
  <si>
    <t>ШТРАФЫ, САНКЦИИ, ВОЗМЕЩЕНИЕ УЩЕРБА</t>
  </si>
  <si>
    <t>000 1 16 07010 10 0000 140 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</si>
  <si>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</si>
  <si>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000 1 16 10031 10 0000 140 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</si>
  <si>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</si>
  <si>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 xml:space="preserve">                                                                                                    сельского поселения Ульт-Ягун</t>
  </si>
  <si>
    <t xml:space="preserve">                                                                                                    к решению Совета депутатов</t>
  </si>
  <si>
    <t>ДОХОДЫ ОТ ОКАЗАНИЯ ПЛАТНЫХ УСЛУГ И КОМПЕНСАЦИИ ЗАТРАТ ГОСУДАРСТВА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</si>
  <si>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</si>
  <si>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</si>
  <si>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</si>
  <si>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</si>
  <si>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</si>
  <si>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                                                                                                  Приложение 1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</si>
  <si>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</si>
  <si>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Наименование кода бюджетной классификации </t>
  </si>
  <si>
    <t>Код бюджетной классификации Российской Федерации</t>
  </si>
  <si>
    <t>000 1 11 05075 10 0000 120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</si>
  <si>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</si>
  <si>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000 2 04 05099 10 0000 150</t>
  </si>
  <si>
    <t>Прочие безвозмездные поступления от негосударственных организаций в бюджеты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</si>
  <si>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</si>
  <si>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000 2 19 60010 10 0000 150</t>
  </si>
  <si>
    <t>000 1 03 02261 01 0000 110 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</si>
  <si>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</si>
  <si>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000 1 11 09000 00 0000 120 </t>
  </si>
  <si>
    <t>000 1 11 05000 00 0000 120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</si>
  <si>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</si>
  <si>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</si>
  <si>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бюджета сельского поселения Ульт-Ягун по кодам видов доходов, подвидов доходов на 2025 год </t>
  </si>
  <si>
    <t>000 2 02 40014 00 0000 150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</si>
  <si>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</si>
  <si>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</si>
  <si>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</si>
  <si>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</si>
  <si>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 xml:space="preserve">                                                                                                    от 21 марта 2025 года № 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</si>
</sst>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0\.0\.00\.00000\.00\.0000\.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5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34">
    <xf numFmtId="0" fontId="0" fillId="0" borderId="0" xfId="0"/>
    <xf numFmtId="0" fontId="4" fillId="2" borderId="0" xfId="1" applyFont="1" applyFill="1" applyProtection="1">
      <protection hidden="1"/>
    </xf>
    <xf numFmtId="0" fontId="1" fillId="2" borderId="0" xfId="1" applyFill="1" applyProtection="1">
      <protection hidden="1"/>
    </xf>
    <xf numFmtId="0" fontId="1" fillId="2" borderId="0" xfId="1" applyFill="1"/>
    <xf numFmtId="0" fontId="2" fillId="2" borderId="0" xfId="1" applyNumberFormat="1" applyFont="1" applyFill="1" applyAlignment="1" applyProtection="1">
      <protection hidden="1"/>
    </xf>
    <xf numFmtId="165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2" borderId="3" xfId="1" applyNumberFormat="1" applyFont="1" applyFill="1" applyBorder="1" applyAlignment="1" applyProtection="1">
      <protection hidden="1"/>
    </xf>
    <xf numFmtId="164" fontId="2" fillId="2" borderId="3" xfId="1" applyNumberFormat="1" applyFont="1" applyFill="1" applyBorder="1" applyAlignment="1" applyProtection="1">
      <protection hidden="1"/>
    </xf>
    <xf numFmtId="164" fontId="1" fillId="2" borderId="0" xfId="1" applyNumberFormat="1" applyFill="1"/>
    <xf numFmtId="164" fontId="1" fillId="2" borderId="0" xfId="1" applyNumberFormat="1" applyFill="1" applyProtection="1"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Font="1" applyBorder="1" applyAlignment="1">
      <alignment horizontal="center" vertical="center" wrapText="1"/>
    </xf>
    <xf numFmtId="49" fontId="3" fillId="2" borderId="1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2" borderId="0" xfId="1" applyFont="1" applyFill="1"/>
    <xf numFmtId="4" fontId="7" fillId="2" borderId="0" xfId="1" applyNumberFormat="1" applyFont="1" applyFill="1"/>
    <xf numFmtId="0" fontId="2" fillId="2" borderId="0" xfId="1" applyNumberFormat="1" applyFont="1" applyFill="1" applyBorder="1" applyAlignment="1" applyProtection="1">
      <protection hidden="1"/>
    </xf>
    <xf numFmtId="0" fontId="3" fillId="2" borderId="1" xfId="1" applyFont="1" applyFill="1" applyBorder="1" applyAlignment="1" applyProtection="1">
      <alignment horizontal="left" vertical="center" wrapText="1"/>
      <protection hidden="1"/>
    </xf>
    <xf numFmtId="0" fontId="10" fillId="2" borderId="3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7" fillId="0" borderId="1" xfId="2" applyNumberFormat="1" applyFont="1" applyFill="1" applyBorder="1" applyAlignment="1" applyProtection="1">
      <alignment horizontal="right" vertical="top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3" xfId="1" applyNumberFormat="1" applyFont="1" applyFill="1" applyBorder="1" applyAlignment="1" applyProtection="1">
      <alignment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wrapText="1"/>
      <protection hidden="1"/>
    </xf>
    <xf numFmtId="0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1" xfId="1" applyNumberFormat="1" applyFont="1" applyFill="1" applyBorder="1" applyAlignment="1" applyProtection="1">
      <alignment horizontal="left" vertical="center" wrapText="1"/>
      <protection hidden="1"/>
    </xf>
    <xf numFmtId="0" fontId="9" fillId="2" borderId="0" xfId="1" applyNumberFormat="1" applyFont="1" applyFill="1" applyAlignment="1" applyProtection="1">
      <alignment horizontal="left" wrapText="1"/>
      <protection hidden="1"/>
    </xf>
    <xf numFmtId="0" fontId="8" fillId="2" borderId="2" xfId="1" applyNumberFormat="1" applyFont="1" applyFill="1" applyBorder="1" applyAlignment="1" applyProtection="1">
      <alignment horizontal="right"/>
      <protection hidden="1"/>
    </xf>
    <xf numFmtId="0" fontId="4" fillId="2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 xr:uid="{00000000-0005-0000-0000-000001000000}"/>
    <cellStyle name="Обычный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8"/>
  <sheetViews>
    <sheetView showGridLines="0" tabSelected="1" workbookViewId="0">
      <selection activeCell="D9" sqref="D9"/>
    </sheetView>
  </sheetViews>
  <sheetFormatPr defaultColWidth="9.140625" defaultRowHeight="12.75" x14ac:dyDescent="0.2"/>
  <cols>
    <col min="1" max="1" width="32.28515625" style="3" customWidth="1"/>
    <col min="2" max="2" width="66.28515625" style="3" customWidth="1"/>
    <col min="3" max="3" width="20.28515625" style="3" customWidth="1"/>
    <col min="4" max="4" width="62.28515625" style="3" customWidth="1"/>
    <col min="5" max="252" width="9.140625" style="3" customWidth="1"/>
    <col min="253" max="16384" width="9.140625" style="3"/>
  </cols>
  <sheetData>
    <row r="1" spans="1:4" ht="15" customHeight="1" x14ac:dyDescent="0.3">
      <c r="A1" s="1"/>
      <c r="B1" s="31" t="s">
        <v>99</v>
      </c>
      <c r="C1" s="31"/>
      <c r="D1" s="2"/>
    </row>
    <row r="2" spans="1:4" ht="15" customHeight="1" x14ac:dyDescent="0.3">
      <c r="A2" s="1"/>
      <c r="B2" s="31" t="s">
        <v>92</v>
      </c>
      <c r="C2" s="31"/>
      <c r="D2" s="2"/>
    </row>
    <row r="3" spans="1:4" ht="15" customHeight="1" x14ac:dyDescent="0.3">
      <c r="A3" s="1"/>
      <c r="B3" s="31" t="s">
        <v>91</v>
      </c>
      <c r="C3" s="31"/>
      <c r="D3" s="2"/>
    </row>
    <row r="4" spans="1:4" ht="15" customHeight="1" x14ac:dyDescent="0.3">
      <c r="A4" s="1"/>
      <c r="B4" s="31" t="s">
        <v>121</v>
      </c>
      <c r="C4" s="31"/>
      <c r="D4" s="2"/>
    </row>
    <row r="5" spans="1:4" ht="15.75" customHeight="1" x14ac:dyDescent="0.3">
      <c r="A5" s="1"/>
      <c r="B5" s="1"/>
      <c r="C5" s="1"/>
      <c r="D5" s="2"/>
    </row>
    <row r="6" spans="1:4" ht="30" customHeight="1" x14ac:dyDescent="0.2">
      <c r="A6" s="33" t="s">
        <v>115</v>
      </c>
      <c r="B6" s="33"/>
      <c r="C6" s="33"/>
      <c r="D6" s="2"/>
    </row>
    <row r="7" spans="1:4" ht="16.5" customHeight="1" x14ac:dyDescent="0.2">
      <c r="A7" s="32" t="s">
        <v>41</v>
      </c>
      <c r="B7" s="32"/>
      <c r="C7" s="32"/>
      <c r="D7" s="2"/>
    </row>
    <row r="8" spans="1:4" ht="38.25" customHeight="1" x14ac:dyDescent="0.2">
      <c r="A8" s="25" t="s">
        <v>102</v>
      </c>
      <c r="B8" s="25" t="s">
        <v>101</v>
      </c>
      <c r="C8" s="11" t="s">
        <v>35</v>
      </c>
      <c r="D8" s="4"/>
    </row>
    <row r="9" spans="1:4" ht="15.75" x14ac:dyDescent="0.2">
      <c r="A9" s="5" t="s">
        <v>34</v>
      </c>
      <c r="B9" s="6" t="s">
        <v>33</v>
      </c>
      <c r="C9" s="14">
        <f>C10+C13+C19+C28+C30+C35+C40</f>
        <v>16255.400000000001</v>
      </c>
      <c r="D9" s="7"/>
    </row>
    <row r="10" spans="1:4" ht="15.75" x14ac:dyDescent="0.2">
      <c r="A10" s="5" t="s">
        <v>32</v>
      </c>
      <c r="B10" s="6" t="s">
        <v>31</v>
      </c>
      <c r="C10" s="14">
        <f>C11</f>
        <v>8776.7999999999993</v>
      </c>
      <c r="D10" s="7"/>
    </row>
    <row r="11" spans="1:4" ht="15.75" x14ac:dyDescent="0.2">
      <c r="A11" s="5" t="s">
        <v>30</v>
      </c>
      <c r="B11" s="6" t="s">
        <v>29</v>
      </c>
      <c r="C11" s="14">
        <f>C12</f>
        <v>8776.7999999999993</v>
      </c>
      <c r="D11" s="7"/>
    </row>
    <row r="12" spans="1:4" ht="219" customHeight="1" x14ac:dyDescent="0.25">
      <c r="A12" s="5" t="s">
        <v>28</v>
      </c>
      <c r="B12" s="28" t="s">
        <v>120</v>
      </c>
      <c r="C12" s="14">
        <v>8776.7999999999993</v>
      </c>
      <c r="D12" s="24"/>
    </row>
    <row r="13" spans="1:4" ht="31.5" x14ac:dyDescent="0.2">
      <c r="A13" s="5" t="s">
        <v>27</v>
      </c>
      <c r="B13" s="6" t="s">
        <v>26</v>
      </c>
      <c r="C13" s="14">
        <f>C14</f>
        <v>4147.7</v>
      </c>
      <c r="D13" s="7"/>
    </row>
    <row r="14" spans="1:4" ht="31.5" x14ac:dyDescent="0.2">
      <c r="A14" s="5" t="s">
        <v>25</v>
      </c>
      <c r="B14" s="6" t="s">
        <v>24</v>
      </c>
      <c r="C14" s="14">
        <f>C15+C16+C17+C18</f>
        <v>4147.7</v>
      </c>
      <c r="D14" s="7"/>
    </row>
    <row r="15" spans="1:4" ht="110.25" x14ac:dyDescent="0.2">
      <c r="A15" s="5" t="s">
        <v>42</v>
      </c>
      <c r="B15" s="6" t="s">
        <v>94</v>
      </c>
      <c r="C15" s="14">
        <v>2132</v>
      </c>
      <c r="D15" s="7"/>
    </row>
    <row r="16" spans="1:4" ht="126" x14ac:dyDescent="0.2">
      <c r="A16" s="5" t="s">
        <v>43</v>
      </c>
      <c r="B16" s="6" t="s">
        <v>95</v>
      </c>
      <c r="C16" s="21">
        <v>12</v>
      </c>
      <c r="D16" s="7"/>
    </row>
    <row r="17" spans="1:4" ht="110.25" customHeight="1" x14ac:dyDescent="0.2">
      <c r="A17" s="5" t="s">
        <v>44</v>
      </c>
      <c r="B17" s="6" t="s">
        <v>96</v>
      </c>
      <c r="C17" s="21">
        <v>2294</v>
      </c>
      <c r="D17" s="7"/>
    </row>
    <row r="18" spans="1:4" ht="113.25" customHeight="1" x14ac:dyDescent="0.2">
      <c r="A18" s="5" t="s">
        <v>109</v>
      </c>
      <c r="B18" s="6" t="s">
        <v>110</v>
      </c>
      <c r="C18" s="21">
        <v>-290.3</v>
      </c>
      <c r="D18" s="7"/>
    </row>
    <row r="19" spans="1:4" ht="15.75" x14ac:dyDescent="0.2">
      <c r="A19" s="5" t="s">
        <v>23</v>
      </c>
      <c r="B19" s="6" t="s">
        <v>22</v>
      </c>
      <c r="C19" s="14">
        <f>C20+C22+C25</f>
        <v>2744.7</v>
      </c>
      <c r="D19" s="7"/>
    </row>
    <row r="20" spans="1:4" ht="15.75" x14ac:dyDescent="0.2">
      <c r="A20" s="5" t="s">
        <v>21</v>
      </c>
      <c r="B20" s="6" t="s">
        <v>20</v>
      </c>
      <c r="C20" s="14">
        <f>C21</f>
        <v>1168.5999999999999</v>
      </c>
      <c r="D20" s="7"/>
    </row>
    <row r="21" spans="1:4" ht="47.25" x14ac:dyDescent="0.2">
      <c r="A21" s="5" t="s">
        <v>45</v>
      </c>
      <c r="B21" s="6" t="s">
        <v>46</v>
      </c>
      <c r="C21" s="14">
        <v>1168.5999999999999</v>
      </c>
      <c r="D21" s="7"/>
    </row>
    <row r="22" spans="1:4" ht="15.75" x14ac:dyDescent="0.2">
      <c r="A22" s="5" t="s">
        <v>51</v>
      </c>
      <c r="B22" s="6" t="s">
        <v>52</v>
      </c>
      <c r="C22" s="14">
        <f>C23+C24</f>
        <v>89</v>
      </c>
      <c r="D22" s="7"/>
    </row>
    <row r="23" spans="1:4" ht="19.5" customHeight="1" x14ac:dyDescent="0.2">
      <c r="A23" s="12" t="s">
        <v>53</v>
      </c>
      <c r="B23" s="6" t="s">
        <v>55</v>
      </c>
      <c r="C23" s="14">
        <v>2.8</v>
      </c>
      <c r="D23" s="7"/>
    </row>
    <row r="24" spans="1:4" ht="20.25" customHeight="1" x14ac:dyDescent="0.2">
      <c r="A24" s="12" t="s">
        <v>54</v>
      </c>
      <c r="B24" s="6" t="s">
        <v>56</v>
      </c>
      <c r="C24" s="14">
        <v>86.2</v>
      </c>
      <c r="D24" s="7"/>
    </row>
    <row r="25" spans="1:4" ht="23.25" customHeight="1" x14ac:dyDescent="0.2">
      <c r="A25" s="5" t="s">
        <v>19</v>
      </c>
      <c r="B25" s="6" t="s">
        <v>18</v>
      </c>
      <c r="C25" s="14">
        <f>C26+C27</f>
        <v>1487.1</v>
      </c>
      <c r="D25" s="7"/>
    </row>
    <row r="26" spans="1:4" ht="31.5" x14ac:dyDescent="0.2">
      <c r="A26" s="5" t="s">
        <v>47</v>
      </c>
      <c r="B26" s="6" t="s">
        <v>48</v>
      </c>
      <c r="C26" s="14">
        <v>1396.1</v>
      </c>
      <c r="D26" s="7"/>
    </row>
    <row r="27" spans="1:4" ht="33.75" customHeight="1" x14ac:dyDescent="0.2">
      <c r="A27" s="23" t="s">
        <v>49</v>
      </c>
      <c r="B27" s="20" t="s">
        <v>50</v>
      </c>
      <c r="C27" s="21">
        <v>91</v>
      </c>
      <c r="D27" s="7"/>
    </row>
    <row r="28" spans="1:4" ht="15.75" x14ac:dyDescent="0.2">
      <c r="A28" s="5" t="s">
        <v>17</v>
      </c>
      <c r="B28" s="6" t="s">
        <v>16</v>
      </c>
      <c r="C28" s="14">
        <f>C29</f>
        <v>9</v>
      </c>
      <c r="D28" s="7"/>
    </row>
    <row r="29" spans="1:4" ht="72" customHeight="1" x14ac:dyDescent="0.2">
      <c r="A29" s="5" t="s">
        <v>57</v>
      </c>
      <c r="B29" s="6" t="s">
        <v>58</v>
      </c>
      <c r="C29" s="14">
        <v>9</v>
      </c>
      <c r="D29" s="7"/>
    </row>
    <row r="30" spans="1:4" ht="51.75" customHeight="1" x14ac:dyDescent="0.2">
      <c r="A30" s="5" t="s">
        <v>15</v>
      </c>
      <c r="B30" s="6" t="s">
        <v>14</v>
      </c>
      <c r="C30" s="14">
        <f>C31+C33</f>
        <v>387.2</v>
      </c>
      <c r="D30" s="7"/>
    </row>
    <row r="31" spans="1:4" ht="96" hidden="1" customHeight="1" x14ac:dyDescent="0.2">
      <c r="A31" s="23" t="s">
        <v>112</v>
      </c>
      <c r="B31" s="6" t="s">
        <v>114</v>
      </c>
      <c r="C31" s="14">
        <f>C32</f>
        <v>0</v>
      </c>
      <c r="D31" s="7"/>
    </row>
    <row r="32" spans="1:4" ht="46.5" hidden="1" customHeight="1" x14ac:dyDescent="0.2">
      <c r="A32" s="23" t="s">
        <v>103</v>
      </c>
      <c r="B32" s="20" t="s">
        <v>104</v>
      </c>
      <c r="C32" s="21"/>
      <c r="D32" s="7"/>
    </row>
    <row r="33" spans="1:5" ht="79.5" customHeight="1" x14ac:dyDescent="0.2">
      <c r="A33" s="5" t="s">
        <v>111</v>
      </c>
      <c r="B33" s="20" t="s">
        <v>113</v>
      </c>
      <c r="C33" s="21">
        <f>C34</f>
        <v>387.2</v>
      </c>
      <c r="D33" s="7"/>
    </row>
    <row r="34" spans="1:5" ht="78.75" x14ac:dyDescent="0.2">
      <c r="A34" s="5" t="s">
        <v>59</v>
      </c>
      <c r="B34" s="6" t="s">
        <v>60</v>
      </c>
      <c r="C34" s="14">
        <v>387.2</v>
      </c>
      <c r="D34" s="7"/>
    </row>
    <row r="35" spans="1:5" ht="31.5" x14ac:dyDescent="0.2">
      <c r="A35" s="5" t="s">
        <v>13</v>
      </c>
      <c r="B35" s="6" t="s">
        <v>93</v>
      </c>
      <c r="C35" s="14">
        <f>C36+C38</f>
        <v>190</v>
      </c>
      <c r="D35" s="7"/>
    </row>
    <row r="36" spans="1:5" ht="15.75" x14ac:dyDescent="0.2">
      <c r="A36" s="5" t="s">
        <v>12</v>
      </c>
      <c r="B36" s="6" t="s">
        <v>11</v>
      </c>
      <c r="C36" s="14">
        <f>C37</f>
        <v>190</v>
      </c>
      <c r="D36" s="7"/>
    </row>
    <row r="37" spans="1:5" ht="31.5" x14ac:dyDescent="0.2">
      <c r="A37" s="5" t="s">
        <v>61</v>
      </c>
      <c r="B37" s="6" t="s">
        <v>62</v>
      </c>
      <c r="C37" s="14">
        <v>190</v>
      </c>
      <c r="D37" s="7"/>
    </row>
    <row r="38" spans="1:5" ht="15.75" hidden="1" x14ac:dyDescent="0.2">
      <c r="A38" s="5" t="s">
        <v>10</v>
      </c>
      <c r="B38" s="6" t="s">
        <v>9</v>
      </c>
      <c r="C38" s="14">
        <f>C39</f>
        <v>0</v>
      </c>
      <c r="D38" s="7"/>
    </row>
    <row r="39" spans="1:5" ht="31.5" hidden="1" x14ac:dyDescent="0.2">
      <c r="A39" s="5" t="s">
        <v>63</v>
      </c>
      <c r="B39" s="6" t="s">
        <v>64</v>
      </c>
      <c r="C39" s="14"/>
      <c r="D39" s="7"/>
    </row>
    <row r="40" spans="1:5" ht="15.75" hidden="1" x14ac:dyDescent="0.2">
      <c r="A40" s="5" t="s">
        <v>85</v>
      </c>
      <c r="B40" s="18" t="s">
        <v>86</v>
      </c>
      <c r="C40" s="14">
        <f>C42+C41</f>
        <v>0</v>
      </c>
      <c r="D40" s="7"/>
    </row>
    <row r="41" spans="1:5" ht="78.75" hidden="1" x14ac:dyDescent="0.2">
      <c r="A41" s="5" t="s">
        <v>87</v>
      </c>
      <c r="B41" s="18" t="s">
        <v>88</v>
      </c>
      <c r="C41" s="14"/>
      <c r="D41" s="7"/>
    </row>
    <row r="42" spans="1:5" ht="47.25" hidden="1" x14ac:dyDescent="0.2">
      <c r="A42" s="5" t="s">
        <v>89</v>
      </c>
      <c r="B42" s="18" t="s">
        <v>90</v>
      </c>
      <c r="C42" s="14"/>
      <c r="D42" s="7"/>
    </row>
    <row r="43" spans="1:5" ht="15.75" x14ac:dyDescent="0.2">
      <c r="A43" s="5" t="s">
        <v>8</v>
      </c>
      <c r="B43" s="6" t="s">
        <v>7</v>
      </c>
      <c r="C43" s="14">
        <f>C44+C61+C60+C62</f>
        <v>63425.599999999999</v>
      </c>
      <c r="D43" s="7"/>
    </row>
    <row r="44" spans="1:5" ht="31.5" x14ac:dyDescent="0.2">
      <c r="A44" s="5" t="s">
        <v>6</v>
      </c>
      <c r="B44" s="6" t="s">
        <v>5</v>
      </c>
      <c r="C44" s="14">
        <f>C55+C48+C45</f>
        <v>63425.599999999999</v>
      </c>
      <c r="D44" s="8"/>
      <c r="E44" s="9"/>
    </row>
    <row r="45" spans="1:5" ht="24" customHeight="1" x14ac:dyDescent="0.2">
      <c r="A45" s="5" t="s">
        <v>65</v>
      </c>
      <c r="B45" s="13" t="s">
        <v>66</v>
      </c>
      <c r="C45" s="14">
        <f>C46</f>
        <v>14920.6</v>
      </c>
      <c r="D45" s="8"/>
    </row>
    <row r="46" spans="1:5" ht="22.5" customHeight="1" x14ac:dyDescent="0.2">
      <c r="A46" s="5" t="s">
        <v>67</v>
      </c>
      <c r="B46" s="13" t="s">
        <v>68</v>
      </c>
      <c r="C46" s="14">
        <f>C47</f>
        <v>14920.6</v>
      </c>
      <c r="D46" s="7"/>
    </row>
    <row r="47" spans="1:5" ht="47.25" x14ac:dyDescent="0.2">
      <c r="A47" s="5" t="s">
        <v>69</v>
      </c>
      <c r="B47" s="6" t="s">
        <v>97</v>
      </c>
      <c r="C47" s="14">
        <v>14920.6</v>
      </c>
      <c r="D47" s="19"/>
    </row>
    <row r="48" spans="1:5" ht="31.5" x14ac:dyDescent="0.2">
      <c r="A48" s="5" t="s">
        <v>36</v>
      </c>
      <c r="B48" s="6" t="s">
        <v>4</v>
      </c>
      <c r="C48" s="14">
        <f>C51+C53+C49</f>
        <v>925</v>
      </c>
      <c r="D48" s="19"/>
    </row>
    <row r="49" spans="1:4" ht="31.5" hidden="1" customHeight="1" x14ac:dyDescent="0.2">
      <c r="A49" s="5" t="s">
        <v>79</v>
      </c>
      <c r="B49" s="6" t="s">
        <v>78</v>
      </c>
      <c r="C49" s="14">
        <f>C50</f>
        <v>0</v>
      </c>
      <c r="D49" s="7"/>
    </row>
    <row r="50" spans="1:4" ht="32.25" hidden="1" customHeight="1" x14ac:dyDescent="0.2">
      <c r="A50" s="5" t="s">
        <v>76</v>
      </c>
      <c r="B50" s="6" t="s">
        <v>77</v>
      </c>
      <c r="C50" s="14"/>
      <c r="D50" s="7"/>
    </row>
    <row r="51" spans="1:4" ht="47.25" x14ac:dyDescent="0.2">
      <c r="A51" s="5" t="s">
        <v>37</v>
      </c>
      <c r="B51" s="20" t="s">
        <v>100</v>
      </c>
      <c r="C51" s="14">
        <f>C52</f>
        <v>856.6</v>
      </c>
      <c r="D51" s="7"/>
    </row>
    <row r="52" spans="1:4" ht="47.25" x14ac:dyDescent="0.2">
      <c r="A52" s="5" t="s">
        <v>70</v>
      </c>
      <c r="B52" s="6" t="s">
        <v>98</v>
      </c>
      <c r="C52" s="14">
        <v>856.6</v>
      </c>
      <c r="D52" s="7"/>
    </row>
    <row r="53" spans="1:4" ht="31.5" x14ac:dyDescent="0.2">
      <c r="A53" s="5" t="s">
        <v>38</v>
      </c>
      <c r="B53" s="6" t="s">
        <v>3</v>
      </c>
      <c r="C53" s="14">
        <f>C54</f>
        <v>68.400000000000006</v>
      </c>
      <c r="D53" s="7"/>
    </row>
    <row r="54" spans="1:4" ht="31.5" x14ac:dyDescent="0.2">
      <c r="A54" s="5" t="s">
        <v>71</v>
      </c>
      <c r="B54" s="6" t="s">
        <v>72</v>
      </c>
      <c r="C54" s="14">
        <v>68.400000000000006</v>
      </c>
      <c r="D54" s="7"/>
    </row>
    <row r="55" spans="1:4" ht="20.25" customHeight="1" x14ac:dyDescent="0.2">
      <c r="A55" s="5" t="s">
        <v>39</v>
      </c>
      <c r="B55" s="6" t="s">
        <v>75</v>
      </c>
      <c r="C55" s="14">
        <f>C58+C56</f>
        <v>47580</v>
      </c>
      <c r="D55" s="7"/>
    </row>
    <row r="56" spans="1:4" ht="65.25" customHeight="1" x14ac:dyDescent="0.2">
      <c r="A56" s="26" t="s">
        <v>116</v>
      </c>
      <c r="B56" s="27" t="s">
        <v>117</v>
      </c>
      <c r="C56" s="14">
        <f>C57</f>
        <v>28.4</v>
      </c>
      <c r="D56" s="7"/>
    </row>
    <row r="57" spans="1:4" ht="63" customHeight="1" x14ac:dyDescent="0.2">
      <c r="A57" s="26" t="s">
        <v>118</v>
      </c>
      <c r="B57" s="27" t="s">
        <v>119</v>
      </c>
      <c r="C57" s="14">
        <v>28.4</v>
      </c>
      <c r="D57" s="7"/>
    </row>
    <row r="58" spans="1:4" ht="15.75" x14ac:dyDescent="0.2">
      <c r="A58" s="5" t="s">
        <v>40</v>
      </c>
      <c r="B58" s="6" t="s">
        <v>2</v>
      </c>
      <c r="C58" s="14">
        <f>C59</f>
        <v>47551.6</v>
      </c>
      <c r="D58" s="7"/>
    </row>
    <row r="59" spans="1:4" ht="31.5" x14ac:dyDescent="0.2">
      <c r="A59" s="5" t="s">
        <v>73</v>
      </c>
      <c r="B59" s="6" t="s">
        <v>74</v>
      </c>
      <c r="C59" s="21">
        <v>47551.6</v>
      </c>
      <c r="D59" s="7"/>
    </row>
    <row r="60" spans="1:4" ht="38.25" hidden="1" customHeight="1" x14ac:dyDescent="0.2">
      <c r="A60" s="5" t="s">
        <v>105</v>
      </c>
      <c r="B60" s="18" t="s">
        <v>106</v>
      </c>
      <c r="C60" s="21"/>
      <c r="D60" s="17"/>
    </row>
    <row r="61" spans="1:4" ht="63" hidden="1" customHeight="1" x14ac:dyDescent="0.2">
      <c r="A61" s="5" t="s">
        <v>83</v>
      </c>
      <c r="B61" s="18" t="s">
        <v>84</v>
      </c>
      <c r="C61" s="21"/>
      <c r="D61" s="17"/>
    </row>
    <row r="62" spans="1:4" ht="45.75" hidden="1" customHeight="1" x14ac:dyDescent="0.2">
      <c r="A62" s="5" t="s">
        <v>108</v>
      </c>
      <c r="B62" s="18" t="s">
        <v>107</v>
      </c>
      <c r="C62" s="21"/>
      <c r="D62" s="17"/>
    </row>
    <row r="63" spans="1:4" ht="19.5" customHeight="1" x14ac:dyDescent="0.2">
      <c r="A63" s="29" t="s">
        <v>1</v>
      </c>
      <c r="B63" s="30" t="s">
        <v>0</v>
      </c>
      <c r="C63" s="22">
        <f>C9+C43</f>
        <v>79681</v>
      </c>
      <c r="D63" s="10"/>
    </row>
    <row r="64" spans="1:4" ht="12" customHeight="1" x14ac:dyDescent="0.2">
      <c r="A64" s="2"/>
      <c r="B64" s="2"/>
      <c r="C64" s="2"/>
      <c r="D64" s="2"/>
    </row>
    <row r="66" spans="1:3" ht="19.5" hidden="1" customHeight="1" x14ac:dyDescent="0.25">
      <c r="A66" s="15" t="s">
        <v>80</v>
      </c>
      <c r="B66" s="15"/>
      <c r="C66" s="16">
        <v>52741.7</v>
      </c>
    </row>
    <row r="67" spans="1:3" ht="15.75" hidden="1" customHeight="1" x14ac:dyDescent="0.25">
      <c r="A67" s="15" t="s">
        <v>82</v>
      </c>
      <c r="B67" s="15"/>
      <c r="C67" s="16">
        <v>1903.7</v>
      </c>
    </row>
    <row r="68" spans="1:3" ht="15.75" hidden="1" x14ac:dyDescent="0.25">
      <c r="A68" s="15" t="s">
        <v>81</v>
      </c>
      <c r="B68" s="15"/>
      <c r="C68" s="16">
        <v>10579</v>
      </c>
    </row>
  </sheetData>
  <mergeCells count="6">
    <mergeCell ref="B1:C1"/>
    <mergeCell ref="B2:C2"/>
    <mergeCell ref="B3:C3"/>
    <mergeCell ref="A7:C7"/>
    <mergeCell ref="A6:C6"/>
    <mergeCell ref="B4:C4"/>
  </mergeCells>
  <printOptions horizontalCentered="1"/>
  <pageMargins left="0.39370078740157483" right="1.0236220472440944" top="0.59055118110236227" bottom="0.39370078740157483" header="0.51181102362204722" footer="0.51181102362204722"/>
  <pageSetup paperSize="9" scale="73" fitToHeight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</vt:lpstr>
      <vt:lpstr>'Приложение '!Заголовки_для_печати</vt:lpstr>
      <vt:lpstr>'Приложение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Романчук Ольга Александровна</dc:creator>
  <cp:lastModifiedBy>Арутюнова</cp:lastModifiedBy>
  <cp:lastPrinted>2025-03-10T10:13:25Z</cp:lastPrinted>
  <dcterms:created xsi:type="dcterms:W3CDTF">2018-10-26T11:26:12Z</dcterms:created>
  <dcterms:modified xsi:type="dcterms:W3CDTF">2025-03-21T04:38:22Z</dcterms:modified>
</cp:coreProperties>
</file>